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8985" tabRatio="59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$A$1:$K$17</definedName>
    <definedName name="_xlnm.Print_Area" localSheetId="2">$A$1:$E$24</definedName>
    <definedName name="_xlnm.Print_Area" localSheetId="8">$A$1:$E$23</definedName>
    <definedName name="_xlnm.Print_Area" localSheetId="3">$A$1:$K$17</definedName>
    <definedName name="_xlnm.Print_Area" localSheetId="4">$A$1:$K$17</definedName>
    <definedName name="_xlnm.Print_Area" localSheetId="7">$A$1:$K$6</definedName>
    <definedName name="_xlnm.Print_Area">$A$1:$E$24</definedName>
    <definedName name="_xlnm.Print_Titles">$1:$5</definedName>
    <definedName name="_xlnm.Print_Area" localSheetId="6">$A$1:$W$40</definedName>
    <definedName name="_xlnm.Print_Area">$A$1:$E$24</definedName>
    <definedName name="_xlnm.Print_Titles">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<sst xmlns="http://schemas.openxmlformats.org/spreadsheetml/2006/main" count="390" uniqueCount="170">
  <si>
    <t xml:space="preserve">  机关事业单位基本养老保险缴费</t>
  </si>
  <si>
    <t>收入</t>
  </si>
  <si>
    <t>其他支出</t>
  </si>
  <si>
    <t>对个人和家庭的补助</t>
  </si>
  <si>
    <t>晋中市第一幼儿园2019年一般公共预算支出预算表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</si>
  <si>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</si>
  <si>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</si>
  <si>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</si>
  <si>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</si>
  <si>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</si>
  <si>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>基本支出</t>
  </si>
  <si>
    <t xml:space="preserve">  30101</t>
  </si>
  <si>
    <t xml:space="preserve">  30109</t>
  </si>
  <si>
    <t>晋中市第一幼儿园</t>
  </si>
  <si>
    <t xml:space="preserve">  30202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</si>
  <si>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</si>
  <si>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</si>
  <si>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</si>
  <si>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</si>
  <si>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</si>
  <si>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</si>
  <si>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学前教育</t>
  </si>
  <si>
    <t>医疗卫生与计划生育支出</t>
  </si>
  <si>
    <t>一、因公出国（境）经费</t>
  </si>
  <si>
    <t xml:space="preserve">    2080506</t>
  </si>
  <si>
    <t>一般公共服务支出</t>
  </si>
  <si>
    <t>国有资本经营预算支出</t>
  </si>
  <si>
    <t>本年支出合计</t>
  </si>
  <si>
    <t xml:space="preserve">  11</t>
  </si>
  <si>
    <t xml:space="preserve">  社会保障缴费</t>
  </si>
  <si>
    <t xml:space="preserve">    2101199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</si>
  <si>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</si>
  <si>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</si>
  <si>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</si>
  <si>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</si>
  <si>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</si>
  <si>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</si>
  <si>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</si>
  <si>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</si>
  <si>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</si>
  <si>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</si>
  <si>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</si>
  <si>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</si>
  <si>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</si>
  <si>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</si>
  <si>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</si>
  <si>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</si>
  <si>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</si>
  <si>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</si>
  <si>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</si>
  <si>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普通教育</t>
  </si>
  <si>
    <t xml:space="preserve">  公务用车运行维护费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</si>
  <si>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</si>
  <si>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</si>
  <si>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</si>
  <si>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</si>
  <si>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</si>
  <si>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</si>
  <si>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</si>
  <si>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</si>
  <si>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</si>
  <si>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 xml:space="preserve">  行政事业单位医疗</t>
  </si>
  <si>
    <t>晋中市第一幼儿园2019年“三公”经费预算表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</si>
  <si>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</si>
  <si>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</si>
  <si>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</si>
  <si>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</si>
  <si>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</si>
  <si>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05</t>
  </si>
  <si>
    <t xml:space="preserve">  物业管理费</t>
  </si>
  <si>
    <t>晋中市第一幼儿园2019年一般公共预算安排基本支出分经济科目表</t>
  </si>
  <si>
    <t>晋中市第一幼儿园2019年部门预算收入总表</t>
  </si>
  <si>
    <t xml:space="preserve">    2080505</t>
  </si>
  <si>
    <t>公共安全支出</t>
  </si>
  <si>
    <t xml:space="preserve">  医疗费补助</t>
  </si>
  <si>
    <t>城乡社区支出</t>
  </si>
  <si>
    <t xml:space="preserve">         公务用车购置费</t>
  </si>
  <si>
    <t>210</t>
  </si>
  <si>
    <t xml:space="preserve">  办公费</t>
  </si>
  <si>
    <t xml:space="preserve">  30133</t>
  </si>
  <si>
    <t xml:space="preserve">  21011</t>
  </si>
  <si>
    <t>节能环保支出</t>
  </si>
  <si>
    <t xml:space="preserve">  其他商品和服务支出</t>
  </si>
  <si>
    <t>预算数</t>
  </si>
  <si>
    <t xml:space="preserve">  津贴补贴</t>
  </si>
  <si>
    <t xml:space="preserve">  31002</t>
  </si>
  <si>
    <t>晋中市第一幼儿园2019年部门预算支出总表</t>
  </si>
  <si>
    <t>政府性基金</t>
  </si>
  <si>
    <t>单位：万元</t>
  </si>
  <si>
    <t xml:space="preserve">  福利费</t>
  </si>
  <si>
    <t xml:space="preserve">    99</t>
  </si>
  <si>
    <t>2019年比2018年增减%</t>
  </si>
  <si>
    <t>302</t>
  </si>
  <si>
    <t>工资福利支出</t>
  </si>
  <si>
    <t>小计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</si>
  <si>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</si>
  <si>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</si>
  <si>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</si>
  <si>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</si>
  <si>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</si>
  <si>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</si>
  <si>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 xml:space="preserve">    2050201</t>
  </si>
  <si>
    <t>资本性支出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</si>
  <si>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</si>
  <si>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</si>
  <si>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</si>
  <si>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</si>
  <si>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</si>
  <si>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</si>
  <si>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</si>
  <si>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30107</t>
  </si>
  <si>
    <t>一、公共财政预算</t>
  </si>
  <si>
    <t>二、公务接待费</t>
  </si>
  <si>
    <t xml:space="preserve">  30208</t>
  </si>
  <si>
    <t xml:space="preserve">  30200</t>
  </si>
  <si>
    <t>**</t>
  </si>
  <si>
    <t>商品和服务支出</t>
  </si>
  <si>
    <t xml:space="preserve">  20502</t>
  </si>
  <si>
    <t xml:space="preserve">  取暖费</t>
  </si>
  <si>
    <t>金融支出</t>
  </si>
  <si>
    <t>社会保障和就业支出</t>
  </si>
  <si>
    <t xml:space="preserve">  30231</t>
  </si>
  <si>
    <t xml:space="preserve">  公务接待费</t>
  </si>
  <si>
    <t>合        计</t>
  </si>
  <si>
    <t xml:space="preserve">  30239</t>
  </si>
  <si>
    <t>晋中市第一幼儿园2019年财政拨款收支总表</t>
  </si>
  <si>
    <t>晋中市第一幼儿园2019年预算收支总表</t>
  </si>
  <si>
    <t xml:space="preserve">  办公设备购置</t>
  </si>
  <si>
    <t>2018年</t>
  </si>
  <si>
    <t>粮油物资储备等支出</t>
  </si>
  <si>
    <t>教育支出</t>
  </si>
  <si>
    <t xml:space="preserve">  30226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</si>
  <si>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</si>
  <si>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</si>
  <si>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</si>
  <si>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</si>
  <si>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</si>
  <si>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</si>
  <si>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 xml:space="preserve">  30214</t>
  </si>
  <si>
    <t>住房保障支出</t>
  </si>
  <si>
    <t>2019年晋中市市直部门预算汇总表</t>
  </si>
  <si>
    <t xml:space="preserve">  基本工资</t>
  </si>
  <si>
    <t>晋中市第一幼儿园2019年政府性基金预算支出预算表</t>
  </si>
  <si>
    <t>金额</t>
  </si>
  <si>
    <t xml:space="preserve">  30108</t>
  </si>
  <si>
    <t xml:space="preserve">  30104</t>
  </si>
  <si>
    <t>卫生健康支出</t>
  </si>
  <si>
    <t>交通运输支出</t>
  </si>
  <si>
    <t>债务付息支出</t>
  </si>
  <si>
    <t xml:space="preserve">  30207</t>
  </si>
  <si>
    <t xml:space="preserve">    其他行政事业单位医疗支出</t>
  </si>
  <si>
    <t xml:space="preserve">  30307</t>
  </si>
  <si>
    <t xml:space="preserve">  邮电费</t>
  </si>
  <si>
    <t>2018年预算数</t>
  </si>
  <si>
    <t>2019年</t>
  </si>
  <si>
    <t>转移性支出</t>
  </si>
  <si>
    <t>2019年预算数</t>
  </si>
  <si>
    <t>预备费</t>
  </si>
  <si>
    <t>2019年比2018年预算数增减%</t>
  </si>
  <si>
    <t xml:space="preserve">  印刷费</t>
  </si>
  <si>
    <t xml:space="preserve">  维修(护)费</t>
  </si>
  <si>
    <t xml:space="preserve">  差旅费</t>
  </si>
  <si>
    <t xml:space="preserve">  租赁费</t>
  </si>
  <si>
    <t>205</t>
  </si>
  <si>
    <t>二、纳入预算管理的政府性基金收入</t>
  </si>
  <si>
    <t xml:space="preserve">  其他交通费用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</si>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</sst>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&quot;¥&quot;* _-#,##0;&quot;¥&quot;* \-#,##0;&quot;¥&quot;* _-&quot;-&quot;;@"/>
    <numFmt numFmtId="41" formatCode="* #,##0;* \-#,##0;* &quot;-&quot;;@"/>
    <numFmt numFmtId="44" formatCode="&quot;¥&quot;* _-#,##0.00;&quot;¥&quot;* \-#,##0.00;&quot;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¥&quot;* _-#,##0;&quot;¥&quot;* \-#,##0;&quot;¥&quot;* _-&quot;-&quot;;@"/>
    <numFmt numFmtId="65" formatCode="&quot;¥&quot;* _-#,##0.00;&quot;¥&quot;* \-#,##0.00;&quot;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  <numFmt numFmtId="74" formatCode="_-* #,##0.00_-;\-* #,##0.00_-;_-* &quot;-&quot;??_-;_-@_-"/>
    <numFmt numFmtId="75" formatCode="&quot;¥&quot;#,##0.00;\-&quot;¥&quot;#,##0.00"/>
    <numFmt numFmtId="76" formatCode="_-* #,##0_-;\-* #,##0_-;_-* &quot;-&quot;_-;_-@_-"/>
    <numFmt numFmtId="77" formatCode="&quot;¥&quot;#,##0;\\\-&quot;¥&quot;#,##0"/>
  </numFmts>
  <fonts count="27">
    <font>
      <sz val="9"/>
      <color indexed="8"/>
      <name val="宋体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center"/>
      <protection/>
    </xf>
    <xf numFmtId="74" fontId="0" fillId="0" borderId="0" applyFont="0" applyFill="0" applyBorder="0" applyAlignment="0" applyProtection="0"/>
    <xf numFmtId="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76" fontId="0" fillId="0" borderId="0" applyFont="0" applyFill="0" applyBorder="0" applyAlignment="0" applyProtection="0"/>
    <xf numFmtId="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7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70" fontId="0" fillId="0" borderId="16" xfId="0" applyNumberFormat="1" applyFont="1" applyFill="1" applyBorder="1" applyAlignment="1" applyProtection="1">
      <alignment horizontal="center" vertical="center" wrapText="1"/>
      <protection/>
    </xf>
    <xf numFmtId="71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71" fontId="0" fillId="0" borderId="13" xfId="0" applyNumberFormat="1" applyFont="1" applyFill="1" applyBorder="1" applyAlignment="1" applyProtection="1">
      <alignment horizontal="centerContinuous" vertical="center"/>
      <protection/>
    </xf>
    <xf numFmtId="7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7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7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16" xfId="0" applyNumberFormat="1" applyFont="1" applyFill="1" applyBorder="1" applyAlignment="1" applyProtection="1">
      <alignment horizontal="center" vertical="center" wrapText="1"/>
      <protection/>
    </xf>
    <xf numFmtId="71" fontId="0" fillId="0" borderId="10" xfId="0" applyNumberFormat="1" applyFont="1" applyFill="1" applyBorder="1" applyAlignment="1" applyProtection="1">
      <alignment horizontal="centerContinuous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7" fillId="0" borderId="20" xfId="0" applyNumberFormat="1" applyFont="1" applyFill="1" applyBorder="1" applyAlignment="1" applyProtection="1">
      <alignment horizontal="right" vertical="center"/>
      <protection/>
    </xf>
    <xf numFmtId="10" fontId="7" fillId="0" borderId="10" xfId="0" applyNumberFormat="1" applyFont="1" applyFill="1" applyBorder="1" applyAlignment="1" applyProtection="1">
      <alignment horizontal="right" vertical="center"/>
      <protection/>
    </xf>
    <xf numFmtId="10" fontId="7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3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71" fontId="0" fillId="0" borderId="13" xfId="0" applyNumberFormat="1" applyFont="1" applyFill="1" applyBorder="1" applyAlignment="1" applyProtection="1">
      <alignment horizontal="center" vertical="center"/>
      <protection/>
    </xf>
    <xf numFmtId="7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71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39" fontId="0" fillId="0" borderId="10" xfId="0" applyNumberFormat="1" applyFont="1" applyFill="1" applyBorder="1" applyAlignment="1" applyProtection="1">
      <alignment horizontal="right" vertical="center" wrapText="1"/>
      <protection/>
    </xf>
    <xf numFmtId="6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21"/>
    <cellStyle name="Currency" xfId="22"/>
    <cellStyle name="Percent" xfId="23"/>
    <cellStyle name="Comma [0]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1" t="s">
        <v>140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88</v>
      </c>
    </row>
    <row r="4" spans="1:30" ht="31.5" customHeight="1">
      <c r="A4" s="7" t="s">
        <v>132</v>
      </c>
      <c r="B4" s="7" t="s">
        <v>34</v>
      </c>
      <c r="C4" s="18" t="s">
        <v>25</v>
      </c>
      <c r="D4" s="18" t="s">
        <v>66</v>
      </c>
      <c r="E4" s="18" t="s">
        <v>16</v>
      </c>
      <c r="F4" s="18" t="s">
        <v>73</v>
      </c>
      <c r="G4" s="18" t="s">
        <v>130</v>
      </c>
      <c r="H4" s="18" t="s">
        <v>45</v>
      </c>
      <c r="I4" s="18" t="s">
        <v>100</v>
      </c>
      <c r="J4" s="18" t="s">
        <v>120</v>
      </c>
      <c r="K4" s="18" t="s">
        <v>166</v>
      </c>
      <c r="L4" s="18" t="s">
        <v>22</v>
      </c>
      <c r="M4" s="18" t="s">
        <v>81</v>
      </c>
      <c r="N4" s="18" t="s">
        <v>75</v>
      </c>
      <c r="O4" s="18" t="s">
        <v>18</v>
      </c>
      <c r="P4" s="18" t="s">
        <v>147</v>
      </c>
      <c r="Q4" s="18" t="s">
        <v>17</v>
      </c>
      <c r="R4" s="18" t="s">
        <v>32</v>
      </c>
      <c r="S4" s="18" t="s">
        <v>119</v>
      </c>
      <c r="T4" s="18" t="s">
        <v>38</v>
      </c>
      <c r="U4" s="18" t="s">
        <v>104</v>
      </c>
      <c r="V4" s="18" t="s">
        <v>139</v>
      </c>
      <c r="W4" s="18" t="s">
        <v>129</v>
      </c>
      <c r="X4" s="19" t="s">
        <v>26</v>
      </c>
      <c r="Y4" s="19" t="s">
        <v>157</v>
      </c>
      <c r="Z4" s="19" t="s">
        <v>2</v>
      </c>
      <c r="AA4" s="65" t="s">
        <v>155</v>
      </c>
      <c r="AB4" s="19" t="s">
        <v>53</v>
      </c>
      <c r="AC4" s="67" t="s">
        <v>148</v>
      </c>
      <c r="AD4" s="19" t="s">
        <v>42</v>
      </c>
    </row>
    <row r="5" spans="1:30" ht="13.5" customHeight="1">
      <c r="A5" s="8" t="s">
        <v>115</v>
      </c>
      <c r="B5" s="8" t="s">
        <v>115</v>
      </c>
      <c r="C5" s="8" t="s">
        <v>115</v>
      </c>
      <c r="D5" s="8" t="s">
        <v>115</v>
      </c>
      <c r="E5" s="8" t="s">
        <v>115</v>
      </c>
      <c r="F5" s="8" t="s">
        <v>115</v>
      </c>
      <c r="G5" s="8" t="s">
        <v>115</v>
      </c>
      <c r="H5" s="8" t="s">
        <v>115</v>
      </c>
      <c r="I5" s="8" t="s">
        <v>115</v>
      </c>
      <c r="J5" s="8" t="s">
        <v>115</v>
      </c>
      <c r="K5" s="8" t="s">
        <v>115</v>
      </c>
      <c r="L5" s="8" t="s">
        <v>115</v>
      </c>
      <c r="M5" s="8" t="s">
        <v>115</v>
      </c>
      <c r="N5" s="8" t="s">
        <v>115</v>
      </c>
      <c r="O5" s="8" t="s">
        <v>115</v>
      </c>
      <c r="P5" s="8" t="s">
        <v>115</v>
      </c>
      <c r="Q5" s="8" t="s">
        <v>115</v>
      </c>
      <c r="R5" s="8" t="s">
        <v>115</v>
      </c>
      <c r="S5" s="8" t="s">
        <v>115</v>
      </c>
      <c r="T5" s="8" t="s">
        <v>115</v>
      </c>
      <c r="U5" s="8" t="s">
        <v>115</v>
      </c>
      <c r="V5" s="8" t="s">
        <v>115</v>
      </c>
      <c r="W5" s="8" t="s">
        <v>115</v>
      </c>
      <c r="X5" s="8" t="s">
        <v>115</v>
      </c>
      <c r="Y5" s="8" t="s">
        <v>115</v>
      </c>
      <c r="Z5" s="8" t="s">
        <v>115</v>
      </c>
      <c r="AA5" s="8" t="s">
        <v>115</v>
      </c>
      <c r="AB5" s="8" t="s">
        <v>115</v>
      </c>
      <c r="AC5" s="8" t="s">
        <v>115</v>
      </c>
      <c r="AD5" s="68" t="s">
        <v>115</v>
      </c>
    </row>
    <row r="6" spans="1:30" ht="18.75" customHeight="1">
      <c r="A6" s="122" t="s">
        <v>34</v>
      </c>
      <c r="B6" s="123">
        <v>1760.74</v>
      </c>
      <c r="C6" s="121">
        <v>0</v>
      </c>
      <c r="D6" s="121">
        <v>0</v>
      </c>
      <c r="E6" s="121">
        <v>0</v>
      </c>
      <c r="F6" s="121">
        <v>0</v>
      </c>
      <c r="G6" s="121">
        <v>1583.06</v>
      </c>
      <c r="H6" s="121">
        <v>0</v>
      </c>
      <c r="I6" s="121">
        <v>0</v>
      </c>
      <c r="J6" s="121">
        <v>176.01</v>
      </c>
      <c r="K6" s="121">
        <v>0</v>
      </c>
      <c r="L6" s="121">
        <v>1.67</v>
      </c>
      <c r="M6" s="121">
        <v>0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21">
        <v>0</v>
      </c>
      <c r="X6" s="121">
        <v>0</v>
      </c>
      <c r="Y6" s="121">
        <v>0</v>
      </c>
      <c r="Z6" s="121">
        <v>0</v>
      </c>
      <c r="AA6" s="121">
        <v>0</v>
      </c>
      <c r="AB6" s="121">
        <v>0</v>
      </c>
      <c r="AC6" s="121">
        <v>0</v>
      </c>
      <c r="AD6" s="121">
        <v>0</v>
      </c>
    </row>
    <row r="7" spans="1:30" ht="18.75" customHeight="1">
      <c r="A7" s="122" t="s">
        <v>13</v>
      </c>
      <c r="B7" s="123">
        <v>1760.74</v>
      </c>
      <c r="C7" s="121">
        <v>0</v>
      </c>
      <c r="D7" s="121">
        <v>0</v>
      </c>
      <c r="E7" s="121">
        <v>0</v>
      </c>
      <c r="F7" s="121">
        <v>0</v>
      </c>
      <c r="G7" s="121">
        <v>1583.06</v>
      </c>
      <c r="H7" s="121">
        <v>0</v>
      </c>
      <c r="I7" s="121">
        <v>0</v>
      </c>
      <c r="J7" s="121">
        <v>176.01</v>
      </c>
      <c r="K7" s="121">
        <v>0</v>
      </c>
      <c r="L7" s="121">
        <v>1.67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121">
        <v>0</v>
      </c>
      <c r="Z7" s="121">
        <v>0</v>
      </c>
      <c r="AA7" s="121">
        <v>0</v>
      </c>
      <c r="AB7" s="121">
        <v>0</v>
      </c>
      <c r="AC7" s="121">
        <v>0</v>
      </c>
      <c r="AD7" s="121">
        <v>0</v>
      </c>
    </row>
    <row r="8" spans="1:30" ht="9.75" customHeight="1">
      <c r="A8" s="102"/>
      <c r="B8" s="66"/>
      <c r="C8" s="66"/>
      <c r="D8" s="66"/>
      <c r="E8" s="66"/>
      <c r="F8" s="66"/>
      <c r="G8" s="66"/>
      <c r="H8" s="66"/>
      <c r="I8" s="66"/>
      <c r="J8" s="4"/>
      <c r="K8" s="66"/>
      <c r="L8" s="66"/>
      <c r="M8" s="66"/>
      <c r="N8" s="66"/>
      <c r="O8" s="66"/>
      <c r="P8" s="66"/>
      <c r="Q8" s="66"/>
      <c r="R8" s="4"/>
      <c r="S8" s="66"/>
      <c r="T8" s="66"/>
      <c r="U8" s="66"/>
      <c r="V8" s="66"/>
      <c r="W8" s="4"/>
      <c r="X8" s="66"/>
      <c r="Y8" s="4"/>
      <c r="Z8" s="66"/>
      <c r="AA8" s="66"/>
      <c r="AB8" s="66"/>
      <c r="AC8" s="66"/>
      <c r="AD8" s="66"/>
    </row>
    <row r="9" spans="1:30" ht="9.75" customHeight="1">
      <c r="A9" s="4"/>
      <c r="B9" s="102"/>
      <c r="C9" s="66"/>
      <c r="D9" s="66"/>
      <c r="E9" s="66"/>
      <c r="F9" s="66"/>
      <c r="G9" s="66"/>
      <c r="H9" s="66"/>
      <c r="I9" s="66"/>
      <c r="J9" s="4"/>
      <c r="K9" s="66"/>
      <c r="L9" s="66"/>
      <c r="M9" s="66"/>
      <c r="N9" s="66"/>
      <c r="O9" s="66"/>
      <c r="P9" s="66"/>
      <c r="Q9" s="66"/>
      <c r="R9" s="4"/>
      <c r="S9" s="66"/>
      <c r="T9" s="66"/>
      <c r="U9" s="66"/>
      <c r="V9" s="66"/>
      <c r="W9" s="4"/>
      <c r="X9" s="66"/>
      <c r="Y9" s="4"/>
      <c r="Z9" s="66"/>
      <c r="AA9" s="66"/>
      <c r="AB9" s="66"/>
      <c r="AC9" s="66"/>
      <c r="AD9" s="66"/>
    </row>
    <row r="10" spans="1:30" ht="9.75" customHeight="1">
      <c r="A10" s="4"/>
      <c r="B10" s="4"/>
      <c r="C10" s="102"/>
      <c r="D10" s="4"/>
      <c r="E10" s="4"/>
      <c r="F10" s="4"/>
      <c r="G10" s="4"/>
      <c r="H10" s="4"/>
      <c r="I10" s="4"/>
      <c r="J10" s="4"/>
      <c r="K10" s="4"/>
      <c r="L10" s="4"/>
      <c r="M10" s="4"/>
      <c r="N10" s="66"/>
      <c r="O10" s="66"/>
      <c r="P10" s="4"/>
      <c r="Q10" s="4"/>
      <c r="R10" s="4"/>
      <c r="S10" s="4"/>
      <c r="T10" s="4"/>
      <c r="U10" s="4"/>
      <c r="V10" s="66"/>
      <c r="W10" s="4"/>
      <c r="X10" s="66"/>
      <c r="Y10" s="4"/>
      <c r="Z10" s="4"/>
      <c r="AA10" s="66"/>
      <c r="AB10" s="66"/>
      <c r="AC10" s="66"/>
      <c r="AD10" s="66"/>
    </row>
    <row r="11" spans="1:30" ht="9.75" customHeight="1">
      <c r="A11" s="4"/>
      <c r="B11" s="4"/>
      <c r="C11" s="66"/>
      <c r="D11" s="4"/>
      <c r="E11" s="4"/>
      <c r="F11" s="4"/>
      <c r="G11" s="4"/>
      <c r="H11" s="4"/>
      <c r="I11" s="4"/>
      <c r="J11" s="4"/>
      <c r="K11" s="4"/>
      <c r="L11" s="4"/>
      <c r="M11" s="4"/>
      <c r="N11" s="66"/>
      <c r="O11" s="66"/>
      <c r="P11" s="4"/>
      <c r="Q11" s="4"/>
      <c r="R11" s="4"/>
      <c r="S11" s="4"/>
      <c r="T11" s="4"/>
      <c r="U11" s="4"/>
      <c r="V11" s="66"/>
      <c r="W11" s="4"/>
      <c r="X11" s="66"/>
      <c r="Y11" s="4"/>
      <c r="Z11" s="4"/>
      <c r="AA11" s="66"/>
      <c r="AB11" s="66"/>
      <c r="AC11" s="66"/>
      <c r="AD11" s="66"/>
    </row>
    <row r="12" spans="1:30" ht="9.75" customHeight="1">
      <c r="A12" s="4"/>
      <c r="B12" s="4"/>
      <c r="C12" s="6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6"/>
      <c r="P12" s="4"/>
      <c r="Q12" s="4"/>
      <c r="R12" s="4"/>
      <c r="S12" s="4"/>
      <c r="T12" s="4"/>
      <c r="U12" s="4"/>
      <c r="V12" s="66"/>
      <c r="W12" s="66"/>
      <c r="X12" s="66"/>
      <c r="Y12" s="4"/>
      <c r="Z12" s="4"/>
      <c r="AA12" s="4"/>
      <c r="AB12" s="66"/>
      <c r="AC12" s="66"/>
      <c r="AD12" s="4"/>
    </row>
    <row r="13" spans="1:30" ht="9.75" customHeight="1">
      <c r="A13" s="4"/>
      <c r="B13" s="4"/>
      <c r="C13" s="6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6"/>
      <c r="P13" s="4"/>
      <c r="Q13" s="4"/>
      <c r="R13" s="4"/>
      <c r="S13" s="4"/>
      <c r="T13" s="4"/>
      <c r="U13" s="4"/>
      <c r="V13" s="66"/>
      <c r="W13" s="66"/>
      <c r="X13" s="66"/>
      <c r="Y13" s="4"/>
      <c r="Z13" s="4"/>
      <c r="AA13" s="4"/>
      <c r="AB13" s="66"/>
      <c r="AC13" s="66"/>
      <c r="AD13" s="4"/>
    </row>
    <row r="14" spans="3:30" ht="9.75" customHeight="1">
      <c r="C14" s="66"/>
      <c r="O14" s="66"/>
      <c r="V14" s="66"/>
      <c r="W14" s="66"/>
      <c r="X14" s="66"/>
      <c r="Y14" s="4"/>
      <c r="Z14" s="4"/>
      <c r="AA14" s="66"/>
      <c r="AB14" s="66"/>
      <c r="AC14" s="66"/>
      <c r="AD14" s="4"/>
    </row>
    <row r="15" spans="3:29" ht="9.75" customHeight="1">
      <c r="C15" s="66"/>
      <c r="O15" s="66"/>
      <c r="W15" s="66"/>
      <c r="X15" s="66"/>
      <c r="Y15" s="4"/>
      <c r="Z15" s="4"/>
      <c r="AA15" s="66"/>
      <c r="AB15" s="66"/>
      <c r="AC15" s="66"/>
    </row>
    <row r="16" spans="14:29" ht="9.75" customHeight="1">
      <c r="N16" s="66"/>
      <c r="O16" s="66"/>
      <c r="W16" s="66"/>
      <c r="X16" s="66"/>
      <c r="Y16" s="4"/>
      <c r="Z16" s="4"/>
      <c r="AA16" s="66"/>
      <c r="AB16" s="66"/>
      <c r="AC16" s="66"/>
    </row>
    <row r="17" spans="14:29" ht="12.75" customHeight="1">
      <c r="N17" s="66"/>
      <c r="V17" s="66"/>
      <c r="W17" s="66"/>
      <c r="AA17" s="66"/>
      <c r="AB17" s="66"/>
      <c r="AC17" s="66"/>
    </row>
    <row r="18" spans="23:29" ht="12.75" customHeight="1">
      <c r="W18" s="66"/>
      <c r="AA18" s="66"/>
      <c r="AC18" s="66"/>
    </row>
    <row r="19" ht="12.75" customHeight="1">
      <c r="V19" s="66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5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5" t="s">
        <v>126</v>
      </c>
      <c r="B2" s="23"/>
      <c r="C2" s="23"/>
      <c r="D2" s="23"/>
      <c r="E2" s="23"/>
      <c r="F2" s="100"/>
      <c r="G2" s="100"/>
      <c r="H2" s="10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99"/>
      <c r="B3" s="2"/>
      <c r="C3" s="2"/>
      <c r="D3" s="2"/>
      <c r="G3" s="4"/>
      <c r="H3" s="6" t="s">
        <v>88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8" t="s">
        <v>1</v>
      </c>
      <c r="B4" s="97"/>
      <c r="C4" s="28"/>
      <c r="D4" s="28"/>
      <c r="E4" s="31" t="s">
        <v>105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59</v>
      </c>
      <c r="B5" s="96" t="s">
        <v>83</v>
      </c>
      <c r="C5" s="95"/>
      <c r="D5" s="33"/>
      <c r="E5" s="32" t="s">
        <v>59</v>
      </c>
      <c r="F5" s="35" t="s">
        <v>83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8" t="s">
        <v>128</v>
      </c>
      <c r="C6" s="94" t="s">
        <v>154</v>
      </c>
      <c r="D6" s="34" t="s">
        <v>91</v>
      </c>
      <c r="E6" s="32"/>
      <c r="F6" s="68" t="s">
        <v>128</v>
      </c>
      <c r="G6" s="80" t="s">
        <v>154</v>
      </c>
      <c r="H6" s="18" t="s">
        <v>91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8" t="s">
        <v>111</v>
      </c>
      <c r="B7" s="124">
        <v>1088.61</v>
      </c>
      <c r="C7" s="124">
        <v>1160.74</v>
      </c>
      <c r="D7" s="91">
        <f>IF(B7&gt;0,(C7-B7)/B7,0)</f>
        <v>0.06625880710263558</v>
      </c>
      <c r="E7" s="84" t="s">
        <v>25</v>
      </c>
      <c r="F7" s="121">
        <v>0</v>
      </c>
      <c r="G7" s="121">
        <v>0</v>
      </c>
      <c r="H7" s="91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89" t="s">
        <v>164</v>
      </c>
      <c r="B8" s="124">
        <v>0</v>
      </c>
      <c r="C8" s="124">
        <v>0</v>
      </c>
      <c r="D8" s="93">
        <f>IF(B8&gt;0,(C8-B8)/B8,0)</f>
        <v>0</v>
      </c>
      <c r="E8" s="85" t="s">
        <v>66</v>
      </c>
      <c r="F8" s="121">
        <v>0</v>
      </c>
      <c r="G8" s="121">
        <v>0</v>
      </c>
      <c r="H8" s="91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89" t="s">
        <v>65</v>
      </c>
      <c r="B9" s="124">
        <v>680</v>
      </c>
      <c r="C9" s="124">
        <v>600</v>
      </c>
      <c r="D9" s="91">
        <f>IF(B9&gt;0,(C9-B9)/B9,0)</f>
        <v>-0.11764705882352941</v>
      </c>
      <c r="E9" s="85" t="s">
        <v>16</v>
      </c>
      <c r="F9" s="121">
        <v>0</v>
      </c>
      <c r="G9" s="121">
        <v>0</v>
      </c>
      <c r="H9" s="91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8" t="s">
        <v>95</v>
      </c>
      <c r="B10" s="124">
        <v>0</v>
      </c>
      <c r="C10" s="124">
        <v>0</v>
      </c>
      <c r="D10" s="91">
        <f>IF(B10&gt;0,(C10-B10)/B10,0)</f>
        <v>0</v>
      </c>
      <c r="E10" s="85" t="s">
        <v>73</v>
      </c>
      <c r="F10" s="121">
        <v>0</v>
      </c>
      <c r="G10" s="121">
        <v>0</v>
      </c>
      <c r="H10" s="91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1"/>
      <c r="D11" s="79"/>
      <c r="E11" s="85" t="s">
        <v>130</v>
      </c>
      <c r="F11" s="121">
        <v>1596.75</v>
      </c>
      <c r="G11" s="121">
        <v>1583.06</v>
      </c>
      <c r="H11" s="91">
        <f>IF(F11&gt;0,(G11-F11)/F11,0)</f>
        <v>-0.00857366525755444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79"/>
      <c r="E12" s="85" t="s">
        <v>45</v>
      </c>
      <c r="F12" s="121">
        <v>0</v>
      </c>
      <c r="G12" s="121">
        <v>0</v>
      </c>
      <c r="H12" s="91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5" t="s">
        <v>100</v>
      </c>
      <c r="F13" s="121">
        <v>0</v>
      </c>
      <c r="G13" s="121">
        <v>0</v>
      </c>
      <c r="H13" s="91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5" t="s">
        <v>120</v>
      </c>
      <c r="F14" s="121">
        <v>170.18</v>
      </c>
      <c r="G14" s="121">
        <v>176.01</v>
      </c>
      <c r="H14" s="91">
        <f>IF(F14&gt;0,(G14-F14)/F14,0)</f>
        <v>0.03425784463509216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5" t="s">
        <v>166</v>
      </c>
      <c r="F15" s="121">
        <v>0</v>
      </c>
      <c r="G15" s="121">
        <v>0</v>
      </c>
      <c r="H15" s="91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5" t="s">
        <v>22</v>
      </c>
      <c r="F16" s="121">
        <v>1.68</v>
      </c>
      <c r="G16" s="121">
        <v>1.67</v>
      </c>
      <c r="H16" s="91">
        <f>IF(F16&gt;0,(G16-F16)/F16,0)</f>
        <v>-0.005952380952380958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6" t="s">
        <v>81</v>
      </c>
      <c r="F17" s="121">
        <v>0</v>
      </c>
      <c r="G17" s="121">
        <v>0</v>
      </c>
      <c r="H17" s="91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7" t="s">
        <v>75</v>
      </c>
      <c r="F18" s="121">
        <v>0</v>
      </c>
      <c r="G18" s="121">
        <v>0</v>
      </c>
      <c r="H18" s="91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4" t="s">
        <v>18</v>
      </c>
      <c r="F19" s="121">
        <v>0</v>
      </c>
      <c r="G19" s="121">
        <v>0</v>
      </c>
      <c r="H19" s="91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5" t="s">
        <v>147</v>
      </c>
      <c r="F20" s="121">
        <v>0</v>
      </c>
      <c r="G20" s="121">
        <v>0</v>
      </c>
      <c r="H20" s="91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6" t="s">
        <v>17</v>
      </c>
      <c r="F21" s="121">
        <v>0</v>
      </c>
      <c r="G21" s="121">
        <v>0</v>
      </c>
      <c r="H21" s="91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3"/>
      <c r="E22" s="85" t="s">
        <v>32</v>
      </c>
      <c r="F22" s="121">
        <v>0</v>
      </c>
      <c r="G22" s="121">
        <v>0</v>
      </c>
      <c r="H22" s="91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5" t="s">
        <v>119</v>
      </c>
      <c r="F23" s="121">
        <v>0</v>
      </c>
      <c r="G23" s="121">
        <v>0</v>
      </c>
      <c r="H23" s="91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5" t="s">
        <v>38</v>
      </c>
      <c r="F24" s="121">
        <v>0</v>
      </c>
      <c r="G24" s="121">
        <v>0</v>
      </c>
      <c r="H24" s="91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5" t="s">
        <v>104</v>
      </c>
      <c r="F25" s="121">
        <v>0</v>
      </c>
      <c r="G25" s="121">
        <v>0</v>
      </c>
      <c r="H25" s="91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5" t="s">
        <v>139</v>
      </c>
      <c r="F26" s="121">
        <v>0</v>
      </c>
      <c r="G26" s="121">
        <v>0</v>
      </c>
      <c r="H26" s="91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5" t="s">
        <v>37</v>
      </c>
      <c r="F27" s="121">
        <v>0</v>
      </c>
      <c r="G27" s="121">
        <v>0</v>
      </c>
      <c r="H27" s="91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5" t="s">
        <v>26</v>
      </c>
      <c r="F28" s="121">
        <v>0</v>
      </c>
      <c r="G28" s="121">
        <v>0</v>
      </c>
      <c r="H28" s="91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5" t="s">
        <v>157</v>
      </c>
      <c r="F29" s="121">
        <v>0</v>
      </c>
      <c r="G29" s="121">
        <v>0</v>
      </c>
      <c r="H29" s="91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5" t="s">
        <v>2</v>
      </c>
      <c r="F30" s="121">
        <v>0</v>
      </c>
      <c r="G30" s="121">
        <v>0</v>
      </c>
      <c r="H30" s="91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5" t="s">
        <v>155</v>
      </c>
      <c r="F31" s="121">
        <v>0</v>
      </c>
      <c r="G31" s="121">
        <v>0</v>
      </c>
      <c r="H31" s="91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5" t="s">
        <v>53</v>
      </c>
      <c r="F32" s="121">
        <v>0</v>
      </c>
      <c r="G32" s="121">
        <v>0</v>
      </c>
      <c r="H32" s="91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5" t="s">
        <v>148</v>
      </c>
      <c r="F33" s="121">
        <v>0</v>
      </c>
      <c r="G33" s="121">
        <v>0</v>
      </c>
      <c r="H33" s="91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4" t="s">
        <v>42</v>
      </c>
      <c r="F34" s="121">
        <v>0</v>
      </c>
      <c r="G34" s="121">
        <v>0</v>
      </c>
      <c r="H34" s="91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2"/>
      <c r="G35" s="82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31</v>
      </c>
      <c r="B36" s="36">
        <f>SUM(B7:B10)</f>
        <v>1768.61</v>
      </c>
      <c r="C36" s="36">
        <f>SUM(C7:C10)</f>
        <v>1760.74</v>
      </c>
      <c r="D36" s="92">
        <f>IF(B36&gt;0,(C36-B36)/B36,0)</f>
        <v>-0.004449822176737603</v>
      </c>
      <c r="E36" s="50" t="s">
        <v>27</v>
      </c>
      <c r="F36" s="90">
        <f>SUM(F7:F34)</f>
        <v>1768.6100000000001</v>
      </c>
      <c r="G36" s="90">
        <f>SUM(G7:G34)</f>
        <v>1760.74</v>
      </c>
      <c r="H36" s="92">
        <f>IF(F36&gt;0,(G36-F36)/F36,0)</f>
        <v>-0.00444982217673773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5" t="s">
        <v>125</v>
      </c>
      <c r="B2" s="23"/>
      <c r="C2" s="23"/>
      <c r="D2" s="100"/>
      <c r="E2" s="100"/>
      <c r="F2" s="10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3" t="s">
        <v>59</v>
      </c>
      <c r="B5" s="104" t="s">
        <v>143</v>
      </c>
      <c r="C5" s="105" t="s">
        <v>59</v>
      </c>
      <c r="D5" s="35" t="s">
        <v>143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3"/>
      <c r="B6" s="106"/>
      <c r="C6" s="105"/>
      <c r="D6" s="68" t="s">
        <v>94</v>
      </c>
      <c r="E6" s="80" t="s">
        <v>109</v>
      </c>
      <c r="F6" s="107" t="s">
        <v>107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26">
        <v>1160.74</v>
      </c>
      <c r="C7" s="108" t="s">
        <v>25</v>
      </c>
      <c r="D7" s="109">
        <f>E7+F7</f>
        <v>0</v>
      </c>
      <c r="E7" s="121">
        <v>0</v>
      </c>
      <c r="F7" s="124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106</v>
      </c>
      <c r="B8" s="124">
        <v>0</v>
      </c>
      <c r="C8" s="108" t="s">
        <v>66</v>
      </c>
      <c r="D8" s="109">
        <f>E8+F8</f>
        <v>0</v>
      </c>
      <c r="E8" s="121">
        <v>0</v>
      </c>
      <c r="F8" s="124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0"/>
      <c r="B9" s="82"/>
      <c r="C9" s="50" t="s">
        <v>16</v>
      </c>
      <c r="D9" s="109">
        <f>E9+F9</f>
        <v>0</v>
      </c>
      <c r="E9" s="121">
        <v>0</v>
      </c>
      <c r="F9" s="124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0"/>
      <c r="B10" s="27"/>
      <c r="C10" s="50" t="s">
        <v>73</v>
      </c>
      <c r="D10" s="109">
        <f>E10+F10</f>
        <v>0</v>
      </c>
      <c r="E10" s="121">
        <v>0</v>
      </c>
      <c r="F10" s="124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130</v>
      </c>
      <c r="D11" s="109">
        <f>E11+F11</f>
        <v>983.06</v>
      </c>
      <c r="E11" s="121">
        <v>983.06</v>
      </c>
      <c r="F11" s="124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45</v>
      </c>
      <c r="D12" s="109">
        <f>E12+F12</f>
        <v>0</v>
      </c>
      <c r="E12" s="121">
        <v>0</v>
      </c>
      <c r="F12" s="124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100</v>
      </c>
      <c r="D13" s="109">
        <f>E13+F13</f>
        <v>0</v>
      </c>
      <c r="E13" s="121">
        <v>0</v>
      </c>
      <c r="F13" s="124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120</v>
      </c>
      <c r="D14" s="109">
        <f>E14+F14</f>
        <v>176.01</v>
      </c>
      <c r="E14" s="121">
        <v>176.01</v>
      </c>
      <c r="F14" s="124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166</v>
      </c>
      <c r="D15" s="109">
        <f>E15+F15</f>
        <v>0</v>
      </c>
      <c r="E15" s="121">
        <v>0</v>
      </c>
      <c r="F15" s="124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09">
        <f>E16+F16</f>
        <v>1.67</v>
      </c>
      <c r="E16" s="121">
        <v>1.67</v>
      </c>
      <c r="F16" s="124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6" t="s">
        <v>81</v>
      </c>
      <c r="D17" s="109">
        <f>E17+F17</f>
        <v>0</v>
      </c>
      <c r="E17" s="121">
        <v>0</v>
      </c>
      <c r="F17" s="124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6" t="s">
        <v>75</v>
      </c>
      <c r="D18" s="109">
        <f>E18+F18</f>
        <v>0</v>
      </c>
      <c r="E18" s="121">
        <v>0</v>
      </c>
      <c r="F18" s="124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09">
        <f>E19+F19</f>
        <v>0</v>
      </c>
      <c r="E19" s="121">
        <v>0</v>
      </c>
      <c r="F19" s="124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147</v>
      </c>
      <c r="D20" s="109">
        <f>E20+F20</f>
        <v>0</v>
      </c>
      <c r="E20" s="121">
        <v>0</v>
      </c>
      <c r="F20" s="124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6" t="s">
        <v>17</v>
      </c>
      <c r="D21" s="109">
        <f>E21+F21</f>
        <v>0</v>
      </c>
      <c r="E21" s="121">
        <v>0</v>
      </c>
      <c r="F21" s="124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32</v>
      </c>
      <c r="D22" s="109">
        <f>E22+F22</f>
        <v>0</v>
      </c>
      <c r="E22" s="121">
        <v>0</v>
      </c>
      <c r="F22" s="124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119</v>
      </c>
      <c r="D23" s="109">
        <f>E23+F23</f>
        <v>0</v>
      </c>
      <c r="E23" s="121">
        <v>0</v>
      </c>
      <c r="F23" s="12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38</v>
      </c>
      <c r="D24" s="109">
        <f>E24+F24</f>
        <v>0</v>
      </c>
      <c r="E24" s="121">
        <v>0</v>
      </c>
      <c r="F24" s="124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104</v>
      </c>
      <c r="D25" s="109">
        <f>E25+F25</f>
        <v>0</v>
      </c>
      <c r="E25" s="121">
        <v>0</v>
      </c>
      <c r="F25" s="124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139</v>
      </c>
      <c r="D26" s="109">
        <f>E26+F26</f>
        <v>0</v>
      </c>
      <c r="E26" s="121">
        <v>0</v>
      </c>
      <c r="F26" s="124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37</v>
      </c>
      <c r="D27" s="109">
        <f>E27+F27</f>
        <v>0</v>
      </c>
      <c r="E27" s="121">
        <v>0</v>
      </c>
      <c r="F27" s="124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09">
        <f>E28+F28</f>
        <v>0</v>
      </c>
      <c r="E28" s="121">
        <v>0</v>
      </c>
      <c r="F28" s="124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157</v>
      </c>
      <c r="D29" s="109">
        <f>E29+F29</f>
        <v>0</v>
      </c>
      <c r="E29" s="121">
        <v>0</v>
      </c>
      <c r="F29" s="124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09">
        <f>E30+F30</f>
        <v>0</v>
      </c>
      <c r="E30" s="121">
        <v>0</v>
      </c>
      <c r="F30" s="124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155</v>
      </c>
      <c r="D31" s="109">
        <f>E31+F31</f>
        <v>0</v>
      </c>
      <c r="E31" s="121">
        <v>0</v>
      </c>
      <c r="F31" s="124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53</v>
      </c>
      <c r="D32" s="109">
        <f>E32+F32</f>
        <v>0</v>
      </c>
      <c r="E32" s="121">
        <v>0</v>
      </c>
      <c r="F32" s="124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148</v>
      </c>
      <c r="D33" s="109">
        <f>E33+F33</f>
        <v>0</v>
      </c>
      <c r="E33" s="121">
        <v>0</v>
      </c>
      <c r="F33" s="124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42</v>
      </c>
      <c r="D34" s="109">
        <f>E34+F34</f>
        <v>0</v>
      </c>
      <c r="E34" s="121">
        <v>0</v>
      </c>
      <c r="F34" s="124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2"/>
      <c r="E35" s="82"/>
      <c r="F35" s="8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31</v>
      </c>
      <c r="B36" s="111">
        <f>SUM(B7:B8)</f>
        <v>1160.74</v>
      </c>
      <c r="C36" s="50" t="s">
        <v>27</v>
      </c>
      <c r="D36" s="90">
        <f>SUM(D7:D34)</f>
        <v>1160.74</v>
      </c>
      <c r="E36" s="90">
        <f>SUM(E7:E34)</f>
        <v>1160.74</v>
      </c>
      <c r="F36" s="90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4"/>
    </row>
    <row r="2" spans="1:7" ht="20.25" customHeight="1">
      <c r="A2" s="132" t="s">
        <v>71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88</v>
      </c>
    </row>
    <row r="4" spans="1:7" ht="23.25" customHeight="1">
      <c r="A4" s="62" t="s">
        <v>59</v>
      </c>
      <c r="B4" s="63"/>
      <c r="C4" s="112" t="s">
        <v>31</v>
      </c>
      <c r="D4" s="113" t="s">
        <v>109</v>
      </c>
      <c r="E4" s="113" t="s">
        <v>87</v>
      </c>
      <c r="F4" s="113" t="s">
        <v>169</v>
      </c>
      <c r="G4" s="114" t="s">
        <v>108</v>
      </c>
    </row>
    <row r="5" spans="1:7" ht="19.5" customHeight="1">
      <c r="A5" s="54" t="s">
        <v>168</v>
      </c>
      <c r="B5" s="69" t="s">
        <v>44</v>
      </c>
      <c r="C5" s="112"/>
      <c r="D5" s="113"/>
      <c r="E5" s="113"/>
      <c r="F5" s="113"/>
      <c r="G5" s="114"/>
    </row>
    <row r="6" spans="1:9" ht="19.5" customHeight="1">
      <c r="A6" s="70" t="s">
        <v>115</v>
      </c>
      <c r="B6" s="53" t="s">
        <v>115</v>
      </c>
      <c r="C6" s="53" t="s">
        <v>115</v>
      </c>
      <c r="D6" s="53" t="s">
        <v>115</v>
      </c>
      <c r="E6" s="53" t="s">
        <v>115</v>
      </c>
      <c r="F6" s="53" t="s">
        <v>115</v>
      </c>
      <c r="G6" s="53" t="s">
        <v>115</v>
      </c>
      <c r="H6" s="11"/>
      <c r="I6" s="11"/>
    </row>
    <row r="7" spans="1:9" ht="15.75" customHeight="1">
      <c r="A7" s="131"/>
      <c r="B7" s="129" t="s">
        <v>34</v>
      </c>
      <c r="C7" s="130">
        <v>1760.74</v>
      </c>
      <c r="D7" s="128">
        <v>1160.74</v>
      </c>
      <c r="E7" s="128">
        <v>0</v>
      </c>
      <c r="F7" s="128">
        <v>600</v>
      </c>
      <c r="G7" s="127">
        <v>0</v>
      </c>
      <c r="H7" s="12"/>
      <c r="I7" s="12"/>
    </row>
    <row r="8" spans="1:7" ht="15.75" customHeight="1">
      <c r="A8" s="131" t="s">
        <v>163</v>
      </c>
      <c r="B8" s="129" t="s">
        <v>130</v>
      </c>
      <c r="C8" s="130">
        <v>1583.06</v>
      </c>
      <c r="D8" s="128">
        <v>983.06</v>
      </c>
      <c r="E8" s="128">
        <v>0</v>
      </c>
      <c r="F8" s="128">
        <v>600</v>
      </c>
      <c r="G8" s="127">
        <v>0</v>
      </c>
    </row>
    <row r="9" spans="1:7" ht="15.75" customHeight="1">
      <c r="A9" s="131" t="s">
        <v>117</v>
      </c>
      <c r="B9" s="129" t="s">
        <v>50</v>
      </c>
      <c r="C9" s="130">
        <v>1583.06</v>
      </c>
      <c r="D9" s="128">
        <v>983.06</v>
      </c>
      <c r="E9" s="128">
        <v>0</v>
      </c>
      <c r="F9" s="128">
        <v>600</v>
      </c>
      <c r="G9" s="127">
        <v>0</v>
      </c>
    </row>
    <row r="10" spans="1:7" ht="15.75" customHeight="1">
      <c r="A10" s="131" t="s">
        <v>101</v>
      </c>
      <c r="B10" s="129" t="s">
        <v>21</v>
      </c>
      <c r="C10" s="130">
        <v>1583.06</v>
      </c>
      <c r="D10" s="128">
        <v>983.06</v>
      </c>
      <c r="E10" s="128">
        <v>0</v>
      </c>
      <c r="F10" s="128">
        <v>600</v>
      </c>
      <c r="G10" s="127">
        <v>0</v>
      </c>
    </row>
    <row r="11" spans="1:7" ht="15.75" customHeight="1">
      <c r="A11" s="131" t="s">
        <v>36</v>
      </c>
      <c r="B11" s="129" t="s">
        <v>120</v>
      </c>
      <c r="C11" s="130">
        <v>176.01</v>
      </c>
      <c r="D11" s="128">
        <v>176.01</v>
      </c>
      <c r="E11" s="128">
        <v>0</v>
      </c>
      <c r="F11" s="128">
        <v>0</v>
      </c>
      <c r="G11" s="127">
        <v>0</v>
      </c>
    </row>
    <row r="12" spans="1:7" ht="15.75" customHeight="1">
      <c r="A12" s="131" t="s">
        <v>135</v>
      </c>
      <c r="B12" s="129" t="s">
        <v>99</v>
      </c>
      <c r="C12" s="130">
        <v>176.01</v>
      </c>
      <c r="D12" s="128">
        <v>176.01</v>
      </c>
      <c r="E12" s="128">
        <v>0</v>
      </c>
      <c r="F12" s="128">
        <v>0</v>
      </c>
      <c r="G12" s="127">
        <v>0</v>
      </c>
    </row>
    <row r="13" spans="1:7" ht="18.75" customHeight="1">
      <c r="A13" s="131" t="s">
        <v>72</v>
      </c>
      <c r="B13" s="129" t="s">
        <v>35</v>
      </c>
      <c r="C13" s="130">
        <v>125.72</v>
      </c>
      <c r="D13" s="128">
        <v>125.72</v>
      </c>
      <c r="E13" s="128">
        <v>0</v>
      </c>
      <c r="F13" s="128">
        <v>0</v>
      </c>
      <c r="G13" s="127">
        <v>0</v>
      </c>
    </row>
    <row r="14" spans="1:7" ht="15.75" customHeight="1">
      <c r="A14" s="131" t="s">
        <v>24</v>
      </c>
      <c r="B14" s="129" t="s">
        <v>56</v>
      </c>
      <c r="C14" s="130">
        <v>50.29</v>
      </c>
      <c r="D14" s="128">
        <v>50.29</v>
      </c>
      <c r="E14" s="128">
        <v>0</v>
      </c>
      <c r="F14" s="128">
        <v>0</v>
      </c>
      <c r="G14" s="127">
        <v>0</v>
      </c>
    </row>
    <row r="15" spans="1:7" ht="15.75" customHeight="1">
      <c r="A15" s="131" t="s">
        <v>77</v>
      </c>
      <c r="B15" s="129" t="s">
        <v>146</v>
      </c>
      <c r="C15" s="130">
        <v>1.67</v>
      </c>
      <c r="D15" s="128">
        <v>1.67</v>
      </c>
      <c r="E15" s="128">
        <v>0</v>
      </c>
      <c r="F15" s="128">
        <v>0</v>
      </c>
      <c r="G15" s="127">
        <v>0</v>
      </c>
    </row>
    <row r="16" spans="1:7" ht="15.75" customHeight="1">
      <c r="A16" s="131" t="s">
        <v>80</v>
      </c>
      <c r="B16" s="129" t="s">
        <v>61</v>
      </c>
      <c r="C16" s="130">
        <v>1.67</v>
      </c>
      <c r="D16" s="128">
        <v>1.67</v>
      </c>
      <c r="E16" s="128">
        <v>0</v>
      </c>
      <c r="F16" s="128">
        <v>0</v>
      </c>
      <c r="G16" s="127">
        <v>0</v>
      </c>
    </row>
    <row r="17" spans="1:7" ht="15.75" customHeight="1">
      <c r="A17" s="131" t="s">
        <v>30</v>
      </c>
      <c r="B17" s="129" t="s">
        <v>150</v>
      </c>
      <c r="C17" s="130">
        <v>1.67</v>
      </c>
      <c r="D17" s="128">
        <v>1.67</v>
      </c>
      <c r="E17" s="128">
        <v>0</v>
      </c>
      <c r="F17" s="128">
        <v>0</v>
      </c>
      <c r="G17" s="127">
        <v>0</v>
      </c>
    </row>
  </sheetData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4"/>
    </row>
    <row r="2" spans="1:5" ht="20.25" customHeight="1">
      <c r="A2" s="132" t="s">
        <v>86</v>
      </c>
      <c r="B2" s="9"/>
      <c r="C2" s="9"/>
      <c r="D2" s="9"/>
      <c r="E2" s="9"/>
    </row>
    <row r="3" spans="3:5" ht="10.5" customHeight="1">
      <c r="C3" s="4"/>
      <c r="D3" s="4"/>
      <c r="E3" s="14" t="s">
        <v>88</v>
      </c>
    </row>
    <row r="4" spans="1:5" ht="23.25" customHeight="1">
      <c r="A4" s="62" t="s">
        <v>59</v>
      </c>
      <c r="B4" s="63"/>
      <c r="C4" s="112" t="s">
        <v>27</v>
      </c>
      <c r="D4" s="113" t="s">
        <v>10</v>
      </c>
      <c r="E4" s="115" t="s">
        <v>103</v>
      </c>
    </row>
    <row r="5" spans="1:5" ht="19.5" customHeight="1">
      <c r="A5" s="54" t="s">
        <v>168</v>
      </c>
      <c r="B5" s="69" t="s">
        <v>44</v>
      </c>
      <c r="C5" s="112"/>
      <c r="D5" s="113"/>
      <c r="E5" s="115"/>
    </row>
    <row r="6" spans="1:7" ht="19.5" customHeight="1">
      <c r="A6" s="70" t="s">
        <v>115</v>
      </c>
      <c r="B6" s="53" t="s">
        <v>115</v>
      </c>
      <c r="C6" s="53" t="s">
        <v>115</v>
      </c>
      <c r="D6" s="53"/>
      <c r="E6" s="53" t="s">
        <v>115</v>
      </c>
      <c r="F6" s="11"/>
      <c r="G6" s="11"/>
    </row>
    <row r="7" spans="1:7" ht="15.75" customHeight="1">
      <c r="A7" s="131"/>
      <c r="B7" s="129" t="s">
        <v>34</v>
      </c>
      <c r="C7" s="123">
        <v>1760.74</v>
      </c>
      <c r="D7" s="130">
        <v>1508.26</v>
      </c>
      <c r="E7" s="127">
        <v>252.48</v>
      </c>
      <c r="F7" s="12"/>
      <c r="G7" s="12"/>
    </row>
    <row r="8" spans="1:5" ht="15.75" customHeight="1">
      <c r="A8" s="131" t="s">
        <v>163</v>
      </c>
      <c r="B8" s="129" t="s">
        <v>130</v>
      </c>
      <c r="C8" s="123">
        <v>1583.06</v>
      </c>
      <c r="D8" s="130">
        <v>1330.58</v>
      </c>
      <c r="E8" s="127">
        <v>252.48</v>
      </c>
    </row>
    <row r="9" spans="1:5" ht="15.75" customHeight="1">
      <c r="A9" s="131" t="s">
        <v>117</v>
      </c>
      <c r="B9" s="129" t="s">
        <v>50</v>
      </c>
      <c r="C9" s="123">
        <v>1583.06</v>
      </c>
      <c r="D9" s="130">
        <v>1330.58</v>
      </c>
      <c r="E9" s="127">
        <v>252.48</v>
      </c>
    </row>
    <row r="10" spans="1:5" ht="15.75" customHeight="1">
      <c r="A10" s="131" t="s">
        <v>101</v>
      </c>
      <c r="B10" s="129" t="s">
        <v>21</v>
      </c>
      <c r="C10" s="123">
        <v>1583.06</v>
      </c>
      <c r="D10" s="130">
        <v>1330.58</v>
      </c>
      <c r="E10" s="127">
        <v>252.48</v>
      </c>
    </row>
    <row r="11" spans="1:5" ht="15.75" customHeight="1">
      <c r="A11" s="131" t="s">
        <v>36</v>
      </c>
      <c r="B11" s="129" t="s">
        <v>120</v>
      </c>
      <c r="C11" s="123">
        <v>176.01</v>
      </c>
      <c r="D11" s="130">
        <v>176.01</v>
      </c>
      <c r="E11" s="127">
        <v>0</v>
      </c>
    </row>
    <row r="12" spans="1:5" ht="15.75" customHeight="1">
      <c r="A12" s="131" t="s">
        <v>135</v>
      </c>
      <c r="B12" s="129" t="s">
        <v>99</v>
      </c>
      <c r="C12" s="123">
        <v>176.01</v>
      </c>
      <c r="D12" s="130">
        <v>176.01</v>
      </c>
      <c r="E12" s="127">
        <v>0</v>
      </c>
    </row>
    <row r="13" spans="1:5" ht="18.75" customHeight="1">
      <c r="A13" s="131" t="s">
        <v>72</v>
      </c>
      <c r="B13" s="129" t="s">
        <v>35</v>
      </c>
      <c r="C13" s="123">
        <v>125.72</v>
      </c>
      <c r="D13" s="130">
        <v>125.72</v>
      </c>
      <c r="E13" s="127">
        <v>0</v>
      </c>
    </row>
    <row r="14" spans="1:5" ht="15.75" customHeight="1">
      <c r="A14" s="131" t="s">
        <v>24</v>
      </c>
      <c r="B14" s="129" t="s">
        <v>56</v>
      </c>
      <c r="C14" s="123">
        <v>50.29</v>
      </c>
      <c r="D14" s="130">
        <v>50.29</v>
      </c>
      <c r="E14" s="127">
        <v>0</v>
      </c>
    </row>
    <row r="15" spans="1:5" ht="15.75" customHeight="1">
      <c r="A15" s="131" t="s">
        <v>77</v>
      </c>
      <c r="B15" s="129" t="s">
        <v>146</v>
      </c>
      <c r="C15" s="123">
        <v>1.67</v>
      </c>
      <c r="D15" s="130">
        <v>1.67</v>
      </c>
      <c r="E15" s="127">
        <v>0</v>
      </c>
    </row>
    <row r="16" spans="1:5" ht="15.75" customHeight="1">
      <c r="A16" s="131" t="s">
        <v>80</v>
      </c>
      <c r="B16" s="129" t="s">
        <v>61</v>
      </c>
      <c r="C16" s="123">
        <v>1.67</v>
      </c>
      <c r="D16" s="130">
        <v>1.67</v>
      </c>
      <c r="E16" s="127">
        <v>0</v>
      </c>
    </row>
    <row r="17" spans="1:5" ht="15.75" customHeight="1">
      <c r="A17" s="131" t="s">
        <v>30</v>
      </c>
      <c r="B17" s="129" t="s">
        <v>150</v>
      </c>
      <c r="C17" s="123">
        <v>1.67</v>
      </c>
      <c r="D17" s="130">
        <v>1.67</v>
      </c>
      <c r="E17" s="127">
        <v>0</v>
      </c>
    </row>
  </sheetData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74"/>
    </row>
    <row r="2" spans="1:11" ht="20.25" customHeight="1">
      <c r="A2" s="132" t="s">
        <v>4</v>
      </c>
      <c r="B2" s="76"/>
      <c r="C2" s="76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4"/>
      <c r="D3" s="74"/>
      <c r="K3" s="14" t="s">
        <v>88</v>
      </c>
    </row>
    <row r="4" spans="1:11" ht="23.25" customHeight="1">
      <c r="A4" s="62" t="s">
        <v>59</v>
      </c>
      <c r="B4" s="63"/>
      <c r="C4" s="59" t="s">
        <v>153</v>
      </c>
      <c r="D4" s="78"/>
      <c r="E4" s="78"/>
      <c r="F4" s="58" t="s">
        <v>156</v>
      </c>
      <c r="G4" s="60"/>
      <c r="H4" s="13"/>
      <c r="I4" s="13" t="s">
        <v>158</v>
      </c>
      <c r="J4" s="13"/>
      <c r="K4" s="61"/>
    </row>
    <row r="5" spans="1:11" ht="19.5" customHeight="1">
      <c r="A5" s="54" t="s">
        <v>168</v>
      </c>
      <c r="B5" s="57" t="s">
        <v>44</v>
      </c>
      <c r="C5" s="55" t="s">
        <v>34</v>
      </c>
      <c r="D5" s="56" t="s">
        <v>10</v>
      </c>
      <c r="E5" s="77" t="s">
        <v>103</v>
      </c>
      <c r="F5" s="55" t="s">
        <v>34</v>
      </c>
      <c r="G5" s="56" t="s">
        <v>10</v>
      </c>
      <c r="H5" s="55" t="s">
        <v>103</v>
      </c>
      <c r="I5" s="55" t="s">
        <v>34</v>
      </c>
      <c r="J5" s="56" t="s">
        <v>10</v>
      </c>
      <c r="K5" s="64" t="s">
        <v>103</v>
      </c>
    </row>
    <row r="6" spans="1:13" ht="19.5" customHeight="1">
      <c r="A6" s="75" t="s">
        <v>115</v>
      </c>
      <c r="B6" s="53" t="s">
        <v>115</v>
      </c>
      <c r="C6" s="53" t="s">
        <v>115</v>
      </c>
      <c r="D6" s="53" t="s">
        <v>115</v>
      </c>
      <c r="E6" s="75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31"/>
      <c r="B7" s="131" t="s">
        <v>34</v>
      </c>
      <c r="C7" s="121">
        <v>1088.61</v>
      </c>
      <c r="D7" s="121">
        <v>1042.56</v>
      </c>
      <c r="E7" s="121">
        <v>46.05</v>
      </c>
      <c r="F7" s="121">
        <v>1160.74</v>
      </c>
      <c r="G7" s="121">
        <v>1108.26</v>
      </c>
      <c r="H7" s="121">
        <v>52.48</v>
      </c>
      <c r="I7" s="134">
        <f>IF(C7&gt;0,(F7-C7)/C7,0)</f>
        <v>0.06625880710263558</v>
      </c>
      <c r="J7" s="135">
        <f>IF(D7&gt;0,(G7-D7)/D7,0)</f>
        <v>0.06301795580110502</v>
      </c>
      <c r="K7" s="133">
        <f>IF(E7&gt;0,(H7-E7)/E7,0)</f>
        <v>0.13963083604777415</v>
      </c>
      <c r="L7" s="12"/>
      <c r="M7" s="12"/>
    </row>
    <row r="8" spans="1:11" ht="15.75" customHeight="1">
      <c r="A8" s="131" t="s">
        <v>163</v>
      </c>
      <c r="B8" s="131" t="s">
        <v>130</v>
      </c>
      <c r="C8" s="121">
        <v>916.75</v>
      </c>
      <c r="D8" s="121">
        <v>870.7</v>
      </c>
      <c r="E8" s="121">
        <v>46.05</v>
      </c>
      <c r="F8" s="121">
        <v>983.06</v>
      </c>
      <c r="G8" s="121">
        <v>930.58</v>
      </c>
      <c r="H8" s="121">
        <v>52.48</v>
      </c>
      <c r="I8" s="134">
        <f>IF(C8&gt;0,(F8-C8)/C8,0)</f>
        <v>0.07233160621761651</v>
      </c>
      <c r="J8" s="135">
        <f>IF(D8&gt;0,(G8-D8)/D8,0)</f>
        <v>0.06877225221086482</v>
      </c>
      <c r="K8" s="133">
        <f>IF(E8&gt;0,(H8-E8)/E8,0)</f>
        <v>0.13963083604777415</v>
      </c>
    </row>
    <row r="9" spans="1:11" ht="15.75" customHeight="1">
      <c r="A9" s="131" t="s">
        <v>20</v>
      </c>
      <c r="B9" s="131" t="s">
        <v>50</v>
      </c>
      <c r="C9" s="121">
        <v>916.75</v>
      </c>
      <c r="D9" s="121">
        <v>870.7</v>
      </c>
      <c r="E9" s="121">
        <v>46.05</v>
      </c>
      <c r="F9" s="121">
        <v>983.06</v>
      </c>
      <c r="G9" s="121">
        <v>930.58</v>
      </c>
      <c r="H9" s="121">
        <v>52.48</v>
      </c>
      <c r="I9" s="134">
        <f>IF(C9&gt;0,(F9-C9)/C9,0)</f>
        <v>0.07233160621761651</v>
      </c>
      <c r="J9" s="135">
        <f>IF(D9&gt;0,(G9-D9)/D9,0)</f>
        <v>0.06877225221086482</v>
      </c>
      <c r="K9" s="133">
        <f>IF(E9&gt;0,(H9-E9)/E9,0)</f>
        <v>0.13963083604777415</v>
      </c>
    </row>
    <row r="10" spans="1:11" ht="15.75" customHeight="1">
      <c r="A10" s="131" t="s">
        <v>54</v>
      </c>
      <c r="B10" s="131" t="s">
        <v>21</v>
      </c>
      <c r="C10" s="121">
        <v>916.75</v>
      </c>
      <c r="D10" s="121">
        <v>870.7</v>
      </c>
      <c r="E10" s="121">
        <v>46.05</v>
      </c>
      <c r="F10" s="121">
        <v>983.06</v>
      </c>
      <c r="G10" s="121">
        <v>930.58</v>
      </c>
      <c r="H10" s="121">
        <v>52.48</v>
      </c>
      <c r="I10" s="134">
        <f>IF(C10&gt;0,(F10-C10)/C10,0)</f>
        <v>0.07233160621761651</v>
      </c>
      <c r="J10" s="135">
        <f>IF(D10&gt;0,(G10-D10)/D10,0)</f>
        <v>0.06877225221086482</v>
      </c>
      <c r="K10" s="133">
        <f>IF(E10&gt;0,(H10-E10)/E10,0)</f>
        <v>0.13963083604777415</v>
      </c>
    </row>
    <row r="11" spans="1:11" ht="18.75" customHeight="1">
      <c r="A11" s="131" t="s">
        <v>36</v>
      </c>
      <c r="B11" s="131" t="s">
        <v>120</v>
      </c>
      <c r="C11" s="121">
        <v>170.18</v>
      </c>
      <c r="D11" s="121">
        <v>170.18</v>
      </c>
      <c r="E11" s="121">
        <v>0</v>
      </c>
      <c r="F11" s="121">
        <v>176.01</v>
      </c>
      <c r="G11" s="121">
        <v>176.01</v>
      </c>
      <c r="H11" s="121">
        <v>0</v>
      </c>
      <c r="I11" s="134">
        <f>IF(C11&gt;0,(F11-C11)/C11,0)</f>
        <v>0.03425784463509216</v>
      </c>
      <c r="J11" s="135">
        <f>IF(D11&gt;0,(G11-D11)/D11,0)</f>
        <v>0.03425784463509216</v>
      </c>
      <c r="K11" s="133">
        <f>IF(E11&gt;0,(H11-E11)/E11,0)</f>
        <v>0</v>
      </c>
    </row>
    <row r="12" spans="1:11" ht="18.75" customHeight="1">
      <c r="A12" s="131" t="s">
        <v>68</v>
      </c>
      <c r="B12" s="131" t="s">
        <v>99</v>
      </c>
      <c r="C12" s="121">
        <v>170.18</v>
      </c>
      <c r="D12" s="121">
        <v>170.18</v>
      </c>
      <c r="E12" s="121">
        <v>0</v>
      </c>
      <c r="F12" s="121">
        <v>176.01</v>
      </c>
      <c r="G12" s="121">
        <v>176.01</v>
      </c>
      <c r="H12" s="121">
        <v>0</v>
      </c>
      <c r="I12" s="134">
        <f>IF(C12&gt;0,(F12-C12)/C12,0)</f>
        <v>0.03425784463509216</v>
      </c>
      <c r="J12" s="135">
        <f>IF(D12&gt;0,(G12-D12)/D12,0)</f>
        <v>0.03425784463509216</v>
      </c>
      <c r="K12" s="133">
        <f>IF(E12&gt;0,(H12-E12)/E12,0)</f>
        <v>0</v>
      </c>
    </row>
    <row r="13" spans="1:11" ht="27.75" customHeight="1">
      <c r="A13" s="131" t="s">
        <v>52</v>
      </c>
      <c r="B13" s="131" t="s">
        <v>35</v>
      </c>
      <c r="C13" s="121">
        <v>121.56</v>
      </c>
      <c r="D13" s="121">
        <v>121.56</v>
      </c>
      <c r="E13" s="121">
        <v>0</v>
      </c>
      <c r="F13" s="121">
        <v>125.72</v>
      </c>
      <c r="G13" s="121">
        <v>125.72</v>
      </c>
      <c r="H13" s="121">
        <v>0</v>
      </c>
      <c r="I13" s="134">
        <f>IF(C13&gt;0,(F13-C13)/C13,0)</f>
        <v>0.03422178348140833</v>
      </c>
      <c r="J13" s="135">
        <f>IF(D13&gt;0,(G13-D13)/D13,0)</f>
        <v>0.03422178348140833</v>
      </c>
      <c r="K13" s="133">
        <f>IF(E13&gt;0,(H13-E13)/E13,0)</f>
        <v>0</v>
      </c>
    </row>
    <row r="14" spans="1:11" ht="27.75" customHeight="1">
      <c r="A14" s="131" t="s">
        <v>9</v>
      </c>
      <c r="B14" s="131" t="s">
        <v>56</v>
      </c>
      <c r="C14" s="121">
        <v>48.62</v>
      </c>
      <c r="D14" s="121">
        <v>48.62</v>
      </c>
      <c r="E14" s="121">
        <v>0</v>
      </c>
      <c r="F14" s="121">
        <v>50.29</v>
      </c>
      <c r="G14" s="121">
        <v>50.29</v>
      </c>
      <c r="H14" s="121">
        <v>0</v>
      </c>
      <c r="I14" s="134">
        <f>IF(C14&gt;0,(F14-C14)/C14,0)</f>
        <v>0.03434800493624027</v>
      </c>
      <c r="J14" s="135">
        <f>IF(D14&gt;0,(G14-D14)/D14,0)</f>
        <v>0.03434800493624027</v>
      </c>
      <c r="K14" s="133">
        <f>IF(E14&gt;0,(H14-E14)/E14,0)</f>
        <v>0</v>
      </c>
    </row>
    <row r="15" spans="1:11" ht="15.75" customHeight="1">
      <c r="A15" s="131" t="s">
        <v>77</v>
      </c>
      <c r="B15" s="131" t="s">
        <v>146</v>
      </c>
      <c r="C15" s="121">
        <v>1.68</v>
      </c>
      <c r="D15" s="121">
        <v>1.68</v>
      </c>
      <c r="E15" s="121">
        <v>0</v>
      </c>
      <c r="F15" s="121">
        <v>1.67</v>
      </c>
      <c r="G15" s="121">
        <v>1.67</v>
      </c>
      <c r="H15" s="121">
        <v>0</v>
      </c>
      <c r="I15" s="134">
        <f>IF(C15&gt;0,(F15-C15)/C15,0)</f>
        <v>-0.005952380952380958</v>
      </c>
      <c r="J15" s="135">
        <f>IF(D15&gt;0,(G15-D15)/D15,0)</f>
        <v>-0.005952380952380958</v>
      </c>
      <c r="K15" s="133">
        <f>IF(E15&gt;0,(H15-E15)/E15,0)</f>
        <v>0</v>
      </c>
    </row>
    <row r="16" spans="1:11" ht="18.75" customHeight="1">
      <c r="A16" s="131" t="s">
        <v>28</v>
      </c>
      <c r="B16" s="131" t="s">
        <v>61</v>
      </c>
      <c r="C16" s="121">
        <v>1.68</v>
      </c>
      <c r="D16" s="121">
        <v>1.68</v>
      </c>
      <c r="E16" s="121">
        <v>0</v>
      </c>
      <c r="F16" s="121">
        <v>1.67</v>
      </c>
      <c r="G16" s="121">
        <v>1.67</v>
      </c>
      <c r="H16" s="121">
        <v>0</v>
      </c>
      <c r="I16" s="134">
        <f>IF(C16&gt;0,(F16-C16)/C16,0)</f>
        <v>-0.005952380952380958</v>
      </c>
      <c r="J16" s="135">
        <f>IF(D16&gt;0,(G16-D16)/D16,0)</f>
        <v>-0.005952380952380958</v>
      </c>
      <c r="K16" s="133">
        <f>IF(E16&gt;0,(H16-E16)/E16,0)</f>
        <v>0</v>
      </c>
    </row>
    <row r="17" spans="1:11" ht="18.75" customHeight="1">
      <c r="A17" s="131" t="s">
        <v>90</v>
      </c>
      <c r="B17" s="131" t="s">
        <v>150</v>
      </c>
      <c r="C17" s="121">
        <v>1.68</v>
      </c>
      <c r="D17" s="121">
        <v>1.68</v>
      </c>
      <c r="E17" s="121">
        <v>0</v>
      </c>
      <c r="F17" s="121">
        <v>1.67</v>
      </c>
      <c r="G17" s="121">
        <v>1.67</v>
      </c>
      <c r="H17" s="121">
        <v>0</v>
      </c>
      <c r="I17" s="134">
        <f>IF(C17&gt;0,(F17-C17)/C17,0)</f>
        <v>-0.005952380952380958</v>
      </c>
      <c r="J17" s="135">
        <f>IF(D17&gt;0,(G17-D17)/D17,0)</f>
        <v>-0.005952380952380958</v>
      </c>
      <c r="K17" s="133">
        <f>IF(E17&gt;0,(H17-E17)/E17,0)</f>
        <v>0</v>
      </c>
    </row>
    <row r="18" ht="9.75" customHeight="1"/>
    <row r="19" ht="9.75" customHeight="1"/>
    <row r="20" ht="9.75" customHeight="1"/>
    <row r="21" ht="12.75" customHeight="1"/>
    <row r="22" ht="9.75" customHeight="1"/>
  </sheetData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32" t="s">
        <v>70</v>
      </c>
      <c r="B2" s="73"/>
      <c r="C2" s="9"/>
      <c r="D2" s="9"/>
    </row>
    <row r="3" spans="2:4" ht="10.5" customHeight="1">
      <c r="B3" s="66"/>
      <c r="D3" s="14" t="s">
        <v>88</v>
      </c>
    </row>
    <row r="4" spans="1:4" ht="23.25" customHeight="1">
      <c r="A4" s="62" t="s">
        <v>59</v>
      </c>
      <c r="B4" s="72"/>
      <c r="C4" s="71" t="s">
        <v>156</v>
      </c>
      <c r="D4" s="119" t="s">
        <v>98</v>
      </c>
    </row>
    <row r="5" spans="1:4" ht="19.5" customHeight="1">
      <c r="A5" s="54" t="s">
        <v>168</v>
      </c>
      <c r="B5" s="69" t="s">
        <v>137</v>
      </c>
      <c r="C5" s="71"/>
      <c r="D5" s="119"/>
    </row>
    <row r="6" spans="1:6" ht="19.5" customHeight="1">
      <c r="A6" s="53" t="s">
        <v>115</v>
      </c>
      <c r="B6" s="53" t="s">
        <v>115</v>
      </c>
      <c r="C6" s="70" t="s">
        <v>115</v>
      </c>
      <c r="D6" s="53" t="s">
        <v>115</v>
      </c>
      <c r="E6" s="11"/>
      <c r="F6" s="11"/>
    </row>
    <row r="7" spans="1:6" ht="15.75" customHeight="1">
      <c r="A7" s="131"/>
      <c r="B7" s="138" t="s">
        <v>34</v>
      </c>
      <c r="C7" s="137">
        <v>1108.26</v>
      </c>
      <c r="D7" s="136"/>
      <c r="E7" s="12"/>
      <c r="F7" s="12"/>
    </row>
    <row r="8" spans="1:4" ht="15.75" customHeight="1">
      <c r="A8" s="131" t="s">
        <v>133</v>
      </c>
      <c r="B8" s="138" t="s">
        <v>93</v>
      </c>
      <c r="C8" s="137">
        <v>1002.74</v>
      </c>
      <c r="D8" s="136"/>
    </row>
    <row r="9" spans="1:5" ht="15.75" customHeight="1">
      <c r="A9" s="131" t="s">
        <v>11</v>
      </c>
      <c r="B9" s="138" t="s">
        <v>141</v>
      </c>
      <c r="C9" s="137">
        <v>363.28</v>
      </c>
      <c r="D9" s="136"/>
      <c r="E9" s="120"/>
    </row>
    <row r="10" spans="1:4" ht="15.75" customHeight="1">
      <c r="A10" s="131" t="s">
        <v>58</v>
      </c>
      <c r="B10" s="138" t="s">
        <v>84</v>
      </c>
      <c r="C10" s="137">
        <v>113.42</v>
      </c>
      <c r="D10" s="136"/>
    </row>
    <row r="11" spans="1:5" ht="15.75" customHeight="1">
      <c r="A11" s="131" t="s">
        <v>145</v>
      </c>
      <c r="B11" s="138" t="s">
        <v>29</v>
      </c>
      <c r="C11" s="137">
        <v>51.07</v>
      </c>
      <c r="D11" s="136"/>
      <c r="E11" s="118"/>
    </row>
    <row r="12" spans="1:4" ht="15.75" customHeight="1">
      <c r="A12" s="131" t="s">
        <v>110</v>
      </c>
      <c r="B12" s="138" t="s">
        <v>40</v>
      </c>
      <c r="C12" s="137">
        <v>227.08</v>
      </c>
      <c r="D12" s="136"/>
    </row>
    <row r="13" spans="1:4" ht="15.75" customHeight="1">
      <c r="A13" s="131" t="s">
        <v>144</v>
      </c>
      <c r="B13" s="138" t="s">
        <v>0</v>
      </c>
      <c r="C13" s="137">
        <v>125.72</v>
      </c>
      <c r="D13" s="136"/>
    </row>
    <row r="14" spans="1:4" ht="15.75" customHeight="1">
      <c r="A14" s="131" t="s">
        <v>12</v>
      </c>
      <c r="B14" s="138" t="s">
        <v>46</v>
      </c>
      <c r="C14" s="137">
        <v>50.29</v>
      </c>
      <c r="D14" s="136"/>
    </row>
    <row r="15" spans="1:4" ht="15.75" customHeight="1">
      <c r="A15" s="131" t="s">
        <v>79</v>
      </c>
      <c r="B15" s="138" t="s">
        <v>134</v>
      </c>
      <c r="C15" s="137">
        <v>71.88</v>
      </c>
      <c r="D15" s="136"/>
    </row>
    <row r="16" spans="1:4" ht="15.75" customHeight="1">
      <c r="A16" s="131" t="s">
        <v>92</v>
      </c>
      <c r="B16" s="138" t="s">
        <v>116</v>
      </c>
      <c r="C16" s="137">
        <v>53.19</v>
      </c>
      <c r="D16" s="136"/>
    </row>
    <row r="17" spans="1:4" ht="15.75" customHeight="1">
      <c r="A17" s="131" t="s">
        <v>114</v>
      </c>
      <c r="B17" s="138" t="s">
        <v>78</v>
      </c>
      <c r="C17" s="137">
        <v>0</v>
      </c>
      <c r="D17" s="136"/>
    </row>
    <row r="18" spans="1:4" ht="15.75" customHeight="1">
      <c r="A18" s="131" t="s">
        <v>14</v>
      </c>
      <c r="B18" s="138" t="s">
        <v>159</v>
      </c>
      <c r="C18" s="137">
        <v>0</v>
      </c>
      <c r="D18" s="136"/>
    </row>
    <row r="19" spans="1:4" ht="15.75" customHeight="1">
      <c r="A19" s="131" t="s">
        <v>64</v>
      </c>
      <c r="B19" s="138" t="s">
        <v>60</v>
      </c>
      <c r="C19" s="137">
        <v>5</v>
      </c>
      <c r="D19" s="136"/>
    </row>
    <row r="20" spans="1:4" ht="15.75" customHeight="1">
      <c r="A20" s="131" t="s">
        <v>15</v>
      </c>
      <c r="B20" s="138" t="s">
        <v>6</v>
      </c>
      <c r="C20" s="137">
        <v>0</v>
      </c>
      <c r="D20" s="136"/>
    </row>
    <row r="21" spans="1:4" ht="15.75" customHeight="1">
      <c r="A21" s="131" t="s">
        <v>149</v>
      </c>
      <c r="B21" s="138" t="s">
        <v>152</v>
      </c>
      <c r="C21" s="137">
        <v>0</v>
      </c>
      <c r="D21" s="136"/>
    </row>
    <row r="22" spans="1:4" ht="15.75" customHeight="1">
      <c r="A22" s="131" t="s">
        <v>113</v>
      </c>
      <c r="B22" s="138" t="s">
        <v>118</v>
      </c>
      <c r="C22" s="137">
        <v>25</v>
      </c>
      <c r="D22" s="136"/>
    </row>
    <row r="23" spans="1:4" ht="15.75" customHeight="1">
      <c r="A23" s="131" t="s">
        <v>63</v>
      </c>
      <c r="B23" s="138" t="s">
        <v>69</v>
      </c>
      <c r="C23" s="137">
        <v>0</v>
      </c>
      <c r="D23" s="136"/>
    </row>
    <row r="24" spans="1:4" ht="15.75" customHeight="1">
      <c r="A24" s="131" t="s">
        <v>5</v>
      </c>
      <c r="B24" s="138" t="s">
        <v>161</v>
      </c>
      <c r="C24" s="137">
        <v>0</v>
      </c>
      <c r="D24" s="136"/>
    </row>
    <row r="25" spans="1:4" ht="15.75" customHeight="1">
      <c r="A25" s="131" t="s">
        <v>96</v>
      </c>
      <c r="B25" s="138" t="s">
        <v>160</v>
      </c>
      <c r="C25" s="137">
        <v>0</v>
      </c>
      <c r="D25" s="136"/>
    </row>
    <row r="26" spans="1:4" ht="15.75" customHeight="1">
      <c r="A26" s="131" t="s">
        <v>138</v>
      </c>
      <c r="B26" s="138" t="s">
        <v>162</v>
      </c>
      <c r="C26" s="137">
        <v>0</v>
      </c>
      <c r="D26" s="136"/>
    </row>
    <row r="27" spans="1:4" ht="15.75" customHeight="1">
      <c r="A27" s="131" t="s">
        <v>49</v>
      </c>
      <c r="B27" s="138" t="s">
        <v>33</v>
      </c>
      <c r="C27" s="137">
        <v>0</v>
      </c>
      <c r="D27" s="136"/>
    </row>
    <row r="28" spans="1:4" ht="15.75" customHeight="1">
      <c r="A28" s="131" t="s">
        <v>97</v>
      </c>
      <c r="B28" s="138" t="s">
        <v>122</v>
      </c>
      <c r="C28" s="137">
        <v>0</v>
      </c>
      <c r="D28" s="136"/>
    </row>
    <row r="29" spans="1:4" ht="15.75" customHeight="1">
      <c r="A29" s="131" t="s">
        <v>131</v>
      </c>
      <c r="B29" s="138" t="s">
        <v>55</v>
      </c>
      <c r="C29" s="137">
        <v>0</v>
      </c>
      <c r="D29" s="136"/>
    </row>
    <row r="30" spans="1:4" ht="15.75" customHeight="1">
      <c r="A30" s="131" t="s">
        <v>167</v>
      </c>
      <c r="B30" s="138" t="s">
        <v>89</v>
      </c>
      <c r="C30" s="137">
        <v>22.01</v>
      </c>
      <c r="D30" s="136"/>
    </row>
    <row r="31" spans="1:4" ht="15.75" customHeight="1">
      <c r="A31" s="131" t="s">
        <v>121</v>
      </c>
      <c r="B31" s="138" t="s">
        <v>51</v>
      </c>
      <c r="C31" s="137">
        <v>0</v>
      </c>
      <c r="D31" s="136"/>
    </row>
    <row r="32" spans="1:4" ht="15.75" customHeight="1">
      <c r="A32" s="131" t="s">
        <v>124</v>
      </c>
      <c r="B32" s="138" t="s">
        <v>165</v>
      </c>
      <c r="C32" s="137">
        <v>0</v>
      </c>
      <c r="D32" s="136"/>
    </row>
    <row r="33" spans="1:4" ht="15.75" customHeight="1">
      <c r="A33" s="131" t="s">
        <v>48</v>
      </c>
      <c r="B33" s="138" t="s">
        <v>82</v>
      </c>
      <c r="C33" s="137">
        <v>1.18</v>
      </c>
      <c r="D33" s="136"/>
    </row>
    <row r="34" spans="1:4" ht="15.75" customHeight="1">
      <c r="A34" s="131" t="s">
        <v>41</v>
      </c>
      <c r="B34" s="138" t="s">
        <v>3</v>
      </c>
      <c r="C34" s="137">
        <v>26.35</v>
      </c>
      <c r="D34" s="136"/>
    </row>
    <row r="35" spans="1:4" ht="15.75" customHeight="1">
      <c r="A35" s="131" t="s">
        <v>19</v>
      </c>
      <c r="B35" s="138" t="s">
        <v>43</v>
      </c>
      <c r="C35" s="137">
        <v>22.31</v>
      </c>
      <c r="D35" s="136"/>
    </row>
    <row r="36" spans="1:4" ht="15.75" customHeight="1">
      <c r="A36" s="131" t="s">
        <v>151</v>
      </c>
      <c r="B36" s="138" t="s">
        <v>74</v>
      </c>
      <c r="C36" s="137">
        <v>2.96</v>
      </c>
      <c r="D36" s="136"/>
    </row>
    <row r="37" spans="1:4" ht="15.75" customHeight="1">
      <c r="A37" s="131" t="s">
        <v>67</v>
      </c>
      <c r="B37" s="138" t="s">
        <v>8</v>
      </c>
      <c r="C37" s="137">
        <v>1.08</v>
      </c>
      <c r="D37" s="136"/>
    </row>
    <row r="38" spans="1:4" ht="15.75" customHeight="1">
      <c r="A38" s="131" t="s">
        <v>57</v>
      </c>
      <c r="B38" s="138" t="s">
        <v>102</v>
      </c>
      <c r="C38" s="137">
        <v>25.98</v>
      </c>
      <c r="D38" s="136"/>
    </row>
    <row r="39" spans="1:4" ht="15.75" customHeight="1">
      <c r="A39" s="131" t="s">
        <v>85</v>
      </c>
      <c r="B39" s="138" t="s">
        <v>127</v>
      </c>
      <c r="C39" s="137">
        <v>25.98</v>
      </c>
      <c r="D39" s="136"/>
    </row>
  </sheetData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4"/>
    </row>
    <row r="2" spans="1:11" ht="20.25" customHeight="1">
      <c r="A2" s="132" t="s">
        <v>142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88</v>
      </c>
    </row>
    <row r="4" spans="1:11" ht="23.25" customHeight="1">
      <c r="A4" s="62" t="s">
        <v>59</v>
      </c>
      <c r="B4" s="63"/>
      <c r="C4" s="59" t="s">
        <v>153</v>
      </c>
      <c r="D4" s="59"/>
      <c r="E4" s="59"/>
      <c r="F4" s="58" t="s">
        <v>156</v>
      </c>
      <c r="G4" s="60"/>
      <c r="H4" s="13"/>
      <c r="I4" s="13" t="s">
        <v>158</v>
      </c>
      <c r="J4" s="13"/>
      <c r="K4" s="61"/>
    </row>
    <row r="5" spans="1:11" ht="19.5" customHeight="1">
      <c r="A5" s="54" t="s">
        <v>168</v>
      </c>
      <c r="B5" s="57" t="s">
        <v>44</v>
      </c>
      <c r="C5" s="55" t="s">
        <v>34</v>
      </c>
      <c r="D5" s="56" t="s">
        <v>10</v>
      </c>
      <c r="E5" s="55" t="s">
        <v>103</v>
      </c>
      <c r="F5" s="55" t="s">
        <v>34</v>
      </c>
      <c r="G5" s="56" t="s">
        <v>10</v>
      </c>
      <c r="H5" s="55" t="s">
        <v>103</v>
      </c>
      <c r="I5" s="55" t="s">
        <v>34</v>
      </c>
      <c r="J5" s="56" t="s">
        <v>10</v>
      </c>
      <c r="K5" s="64" t="s">
        <v>103</v>
      </c>
    </row>
    <row r="6" spans="1:13" ht="19.5" customHeight="1">
      <c r="A6" s="70" t="s">
        <v>115</v>
      </c>
      <c r="B6" s="53" t="s">
        <v>115</v>
      </c>
      <c r="C6" s="53" t="s">
        <v>115</v>
      </c>
      <c r="D6" s="53" t="s">
        <v>115</v>
      </c>
      <c r="E6" s="70" t="s">
        <v>115</v>
      </c>
      <c r="F6" s="53" t="s">
        <v>115</v>
      </c>
      <c r="G6" s="53" t="s">
        <v>115</v>
      </c>
      <c r="H6" s="53" t="s">
        <v>115</v>
      </c>
      <c r="I6" s="53" t="s">
        <v>115</v>
      </c>
      <c r="J6" s="53" t="s">
        <v>115</v>
      </c>
      <c r="K6" s="53" t="s">
        <v>115</v>
      </c>
      <c r="L6" s="11"/>
      <c r="M6" s="11"/>
    </row>
    <row r="7" spans="1:13" ht="15.75" customHeight="1">
      <c r="A7" s="131"/>
      <c r="B7" s="131"/>
      <c r="C7" s="121"/>
      <c r="D7" s="121"/>
      <c r="E7" s="121"/>
      <c r="F7" s="121"/>
      <c r="G7" s="121"/>
      <c r="H7" s="121"/>
      <c r="I7" s="134">
        <f>IF(C7&gt;0,(F7-C7)/C7,0)</f>
        <v>0</v>
      </c>
      <c r="J7" s="135">
        <f>IF(D7&gt;0,(G7-D7)/D7,0)</f>
        <v>0</v>
      </c>
      <c r="K7" s="133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5" t="s">
        <v>62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136</v>
      </c>
      <c r="B4" s="8" t="s">
        <v>143</v>
      </c>
      <c r="C4" s="8" t="s">
        <v>98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6" t="s">
        <v>123</v>
      </c>
      <c r="B5" s="126"/>
      <c r="C5" s="11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23</v>
      </c>
      <c r="B6" s="124"/>
      <c r="C6" s="11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112</v>
      </c>
      <c r="B7" s="140"/>
      <c r="C7" s="11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39</v>
      </c>
      <c r="B8" s="139"/>
      <c r="C8" s="11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47</v>
      </c>
      <c r="B9" s="126"/>
      <c r="C9" s="11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76</v>
      </c>
      <c r="B10" s="124"/>
      <c r="C10" s="11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